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ANALİZİ'!$A$8:$S$18</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ANALİZİ'!$A$1:$Q$18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1" l="1"/>
  <c r="P17" i="1" l="1"/>
  <c r="R17" i="1" s="1"/>
  <c r="P16" i="1"/>
  <c r="P15" i="1"/>
  <c r="P14" i="1"/>
  <c r="R14" i="1" s="1"/>
  <c r="P13" i="1"/>
  <c r="P12" i="1"/>
  <c r="I17" i="1"/>
  <c r="J17" i="1" s="1"/>
  <c r="P10" i="1"/>
  <c r="R10" i="1" s="1"/>
  <c r="J10" i="1" l="1"/>
  <c r="J9" i="1"/>
  <c r="P11" i="1"/>
  <c r="R11" i="1" s="1"/>
  <c r="R12" i="1"/>
  <c r="R13" i="1"/>
  <c r="R15" i="1"/>
  <c r="R16" i="1"/>
  <c r="I11" i="1"/>
  <c r="J11" i="1" s="1"/>
  <c r="I12" i="1"/>
  <c r="J12" i="1" s="1"/>
  <c r="I13" i="1"/>
  <c r="J13" i="1" s="1"/>
  <c r="I14" i="1"/>
  <c r="J14" i="1" s="1"/>
  <c r="I15" i="1"/>
  <c r="J15" i="1" s="1"/>
  <c r="I16" i="1"/>
  <c r="J16" i="1" s="1"/>
</calcChain>
</file>

<file path=xl/sharedStrings.xml><?xml version="1.0" encoding="utf-8"?>
<sst xmlns="http://schemas.openxmlformats.org/spreadsheetml/2006/main" count="168" uniqueCount="115">
  <si>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</si>
  <si>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</si>
  <si>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</si>
  <si>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</si>
  <si>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</si>
  <si>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</si>
  <si>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</si>
  <si>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</si>
  <si>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</si>
  <si>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</si>
  <si>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</si>
  <si>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</si>
  <si>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</si>
  <si>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</si>
  <si>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</si>
  <si>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</si>
  <si>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</si>
  <si>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</si>
  <si>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</si>
  <si>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</si>
  <si>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</si>
  <si>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</si>
  <si>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</si>
  <si>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</si>
  <si>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</si>
  <si>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</si>
  <si>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</si>
  <si>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</si>
  <si>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</si>
  <si>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</si>
  <si>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</si>
  <si>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</si>
  <si>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</si>
  <si>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</si>
  <si>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</si>
  <si>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</si>
  <si>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</si>
  <si>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</si>
  <si>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</si>
  <si>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</si>
  <si>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</si>
  <si>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</si>
  <si>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</si>
  <si>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</si>
  <si>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</si>
  <si>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</si>
  <si>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</si>
  <si>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</si>
  <si>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</si>
  <si>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</si>
  <si>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</si>
  <si>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</si>
  <si>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</si>
  <si>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</si>
  <si>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</si>
  <si>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</si>
  <si>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</si>
  <si>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</si>
  <si>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</si>
  <si>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</si>
  <si>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</si>
  <si>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</si>
  <si>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</si>
  <si>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</si>
  <si>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</si>
  <si>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</si>
  <si>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</si>
  <si>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</si>
  <si>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</si>
  <si>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</si>
  <si>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</si>
  <si>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</si>
  <si>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</si>
  <si>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</si>
  <si>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</si>
  <si>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</si>
  <si>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</si>
  <si>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</si>
  <si>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</si>
  <si>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</si>
  <si>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</si>
  <si>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</si>
  <si>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</si>
  <si>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</si>
  <si>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AÇIK</t>
  </si>
  <si>
    <t>Doküman No:</t>
  </si>
  <si>
    <t xml:space="preserve">İlk Yayın Tarihi: </t>
  </si>
  <si>
    <t xml:space="preserve">Revizyon Tarihi: </t>
  </si>
  <si>
    <t>Revizyon No:</t>
  </si>
  <si>
    <t>DURUM</t>
  </si>
  <si>
    <t>Teşvik Yönergeleri ve Performans Değerlendirme Sistemleri</t>
  </si>
  <si>
    <t xml:space="preserve">Dekanlık </t>
  </si>
  <si>
    <t>1,3,4</t>
  </si>
  <si>
    <t>EBYS, MUBİS Syllabus Girişleri</t>
  </si>
  <si>
    <t xml:space="preserve"> RA-311</t>
  </si>
  <si>
    <t>ERASMUS OFİSİ</t>
  </si>
  <si>
    <t>Erasmus otomasyon sisteminin çökmesi nedeniyle veri kaybı yaşanması</t>
  </si>
  <si>
    <t>Sistem Sağlamlaştırma ve Güncelleme Yaşanan çökme sonrası sistem altyapısı gözden geçirilir. Gerekirse daha sağlam bir yazılım altyapısına geçilir ya da dış kaynak kullanımı (outsourcing) değerlendirilir.</t>
  </si>
  <si>
    <t>Uluslararası Etkinliklere katılımın Olmaması</t>
  </si>
  <si>
    <t>Erasmus Ofisi tarafından, yıl boyunca katılım sağlanabilecek yurt dışı ve yurt içi uluslararası etkinliklerin yer aldığı bir takvim oluşturulur</t>
  </si>
  <si>
    <t>Giden öğrencilerin hareketlilik bittikten sonra Uluslararası Ofise evraklarını zamanında teslim etmemesi</t>
  </si>
  <si>
    <t xml:space="preserve">Gittiği üniversiteden öğrencinin devam çizelgesini (sorumlu olduğu tüm dersler için) erasmus ofisine iletmesi için öğrenci ve bölüm fakülte erasmus koordinatörlerinin öğrenci ile iletişimi aktif tutması. </t>
  </si>
  <si>
    <t>Giden ve Gelen öğrencilerin öğrenim anlaşmalarının yanlış hazırlanması</t>
  </si>
  <si>
    <t>Giden ve gelen öğrencilerin öğrenim anlaşmalarının yanlış hazırlanmasını önlemek için, anlaşmalar bölüm koordinatörü ve Uluslararası İlişkiler Ofisi tarafından iki aşamalı olarak kontrol edilmelidir. Standart bir hazırlık kılavuzu oluşturulmalı, öğrencilere ve personellere düzenli bilgilendirme eğitimi verilmelidir.</t>
  </si>
  <si>
    <t>Erasmus ofis iş yükünün fazla olması</t>
  </si>
  <si>
    <t xml:space="preserve">İş yükünün personeller arasında dengeli bir şekilde yürütülmesi ve personel sayısının her bir proje için  artırılması. </t>
  </si>
  <si>
    <t>Gelen Uluslararası öğrenci sayılarının Yetersizliği</t>
  </si>
  <si>
    <t>Tüm web sayfası ile ilgili veri tabanlarının yabancı dillerde de olması</t>
  </si>
  <si>
    <t>Erasmus Anlaşmalarının yetersizliği</t>
  </si>
  <si>
    <t xml:space="preserve">Yeni Üniversitelerle Temasa Geçilmesi, Erasmus kapsamında yeni ortaklıklar kurmak üzere hedef ülkelerdeki üniversitelerle iletişime geçilir.
Özellikle İngilizce eğitim veren ve yüksek rağbet gören üniversitelere öncelik verilir.Uluslararası Fuarlarda Tanıtım Faaliyetlerine önem verilir
</t>
  </si>
  <si>
    <t>Giden personelin hareketlilik bittikten sonra Uluslararası Ofise evraklarını zamanında teslim etmemesi</t>
  </si>
  <si>
    <t>Gecikmeler İçin Yazılı Uyarı Gönderme. Evrak Teslim Sürecini Kolaylaştırma
Evrakların elektronik ortamda teslimi mümkünse  bu yöntemlerin kullanımı teşvik edilir.</t>
  </si>
  <si>
    <t>Tam zamanlı Uluslararası öğrencilerin kayıtlarını zamanında yaptırmaması sonucu kontenjanın dolması</t>
  </si>
  <si>
    <t>Kabul mekuplarına son kayıt tarihi ekleyerek kontrol altına almaya çalışılır.</t>
  </si>
  <si>
    <t>ULUSLARARASI OFİS RİSK ANALİZİ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</si>
</sst>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b/>
      <sz val="11"/>
      <name val="Calibri"/>
      <family val="2"/>
      <charset val="162"/>
      <scheme val="minor"/>
    </font>
    <font>
      <sz val="11"/>
      <name val="Arial Tur"/>
      <charset val="162"/>
    </font>
    <font>
      <sz val="11"/>
      <name val="Calibri"/>
      <family val="2"/>
      <scheme val="minor"/>
    </font>
    <font>
      <sz val="11"/>
      <color theme="1"/>
      <name val="Calibri"/>
      <family val="2"/>
      <scheme val="minor"/>
    </font>
    <font>
      <sz val="11"/>
      <color rgb="FF000000"/>
      <name val="Calibri"/>
      <family val="2"/>
      <scheme val="minor"/>
    </font>
    <font>
      <sz val="10"/>
      <name val="Calibri"/>
      <family val="2"/>
      <scheme val="minor"/>
    </font>
    <font>
      <sz val="11"/>
      <color theme="1"/>
      <name val="Arial"/>
      <family val="2"/>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48">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indexed="64"/>
      </left>
      <right style="thin">
        <color auto="1"/>
      </right>
      <top style="thin">
        <color rgb="FF000000"/>
      </top>
      <bottom style="thin">
        <color rgb="FF000000"/>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204">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Alignment="1" applyProtection="1">
      <alignment horizontal="center" vertical="center" wrapText="1"/>
      <protection locked="0"/>
    </xf>
    <xf numFmtId="0" fontId="4" fillId="0" borderId="0" xfId="5" applyAlignment="1" applyProtection="1">
      <alignment horizontal="center" vertical="center"/>
      <protection locked="0"/>
    </xf>
    <xf numFmtId="0" fontId="7" fillId="0" borderId="2" xfId="5" applyFont="1" applyBorder="1" applyAlignment="1" applyProtection="1">
      <alignment horizontal="center" vertical="center"/>
      <protection locked="0"/>
    </xf>
    <xf numFmtId="0" fontId="14" fillId="0" borderId="6" xfId="5" applyFont="1" applyBorder="1" applyAlignment="1">
      <alignment horizontal="center" vertical="center"/>
    </xf>
    <xf numFmtId="14" fontId="7" fillId="0" borderId="2" xfId="5" applyNumberFormat="1"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31" fillId="13" borderId="7" xfId="6" applyFont="1" applyFill="1" applyBorder="1" applyAlignment="1">
      <alignment horizontal="left" vertical="center" wrapText="1"/>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5"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0" borderId="3" xfId="5" applyFont="1" applyBorder="1" applyAlignment="1" applyProtection="1">
      <alignment horizontal="left"/>
      <protection locked="0"/>
    </xf>
    <xf numFmtId="0" fontId="5" fillId="0" borderId="44" xfId="5" applyFont="1" applyBorder="1" applyAlignment="1" applyProtection="1">
      <alignment vertical="center"/>
      <protection locked="0"/>
    </xf>
    <xf numFmtId="0" fontId="29" fillId="19" borderId="43" xfId="3" applyFont="1" applyFill="1" applyBorder="1" applyAlignment="1">
      <alignment horizontal="center" vertical="center" wrapText="1"/>
    </xf>
    <xf numFmtId="0" fontId="29" fillId="19" borderId="46" xfId="2" applyFont="1" applyFill="1" applyBorder="1" applyAlignment="1">
      <alignment horizontal="center" vertical="center" wrapText="1"/>
    </xf>
    <xf numFmtId="0" fontId="30" fillId="19" borderId="41" xfId="4" applyFont="1" applyFill="1" applyBorder="1" applyAlignment="1">
      <alignment horizontal="center" vertical="center" wrapText="1"/>
    </xf>
    <xf numFmtId="0" fontId="29" fillId="19" borderId="42" xfId="3"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30"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7" fillId="7" borderId="44" xfId="5" applyFont="1" applyFill="1" applyBorder="1" applyAlignment="1" applyProtection="1">
      <alignment horizontal="center" vertical="center"/>
      <protection locked="0"/>
    </xf>
    <xf numFmtId="0" fontId="7" fillId="0" borderId="45" xfId="5" applyFont="1" applyBorder="1" applyAlignment="1" applyProtection="1">
      <alignment horizontal="center"/>
      <protection locked="0"/>
    </xf>
    <xf numFmtId="0" fontId="7" fillId="0" borderId="44" xfId="5" applyFont="1" applyBorder="1" applyAlignment="1" applyProtection="1">
      <alignment horizontal="center"/>
      <protection locked="0"/>
    </xf>
    <xf numFmtId="14" fontId="7" fillId="0" borderId="44" xfId="5" applyNumberFormat="1" applyFont="1" applyBorder="1" applyAlignment="1" applyProtection="1">
      <alignment horizontal="center"/>
      <protection locked="0"/>
    </xf>
    <xf numFmtId="0" fontId="33" fillId="7" borderId="44" xfId="5" applyFont="1" applyFill="1" applyBorder="1" applyAlignment="1" applyProtection="1">
      <alignment horizontal="center" vertical="center"/>
      <protection locked="0"/>
    </xf>
    <xf numFmtId="0" fontId="33" fillId="0" borderId="0" xfId="5" applyFont="1" applyProtection="1">
      <protection locked="0"/>
    </xf>
    <xf numFmtId="0" fontId="33" fillId="7" borderId="2" xfId="5" applyFont="1" applyFill="1" applyBorder="1" applyAlignment="1" applyProtection="1">
      <alignment horizontal="center" vertical="center"/>
      <protection locked="0"/>
    </xf>
    <xf numFmtId="0" fontId="36" fillId="0" borderId="0" xfId="5" applyFont="1" applyProtection="1">
      <protection locked="0"/>
    </xf>
    <xf numFmtId="0" fontId="36" fillId="0" borderId="44" xfId="5" applyFont="1" applyBorder="1" applyAlignment="1" applyProtection="1">
      <alignment horizontal="center"/>
      <protection locked="0"/>
    </xf>
    <xf numFmtId="0" fontId="36" fillId="0" borderId="44" xfId="5" applyFont="1" applyBorder="1" applyProtection="1">
      <protection locked="0"/>
    </xf>
    <xf numFmtId="0" fontId="37" fillId="18" borderId="12" xfId="0" applyFont="1" applyFill="1" applyBorder="1" applyAlignment="1">
      <alignment horizontal="left" vertical="center" wrapText="1"/>
    </xf>
    <xf numFmtId="0" fontId="37" fillId="18" borderId="44" xfId="0" applyFont="1" applyFill="1" applyBorder="1" applyAlignment="1">
      <alignment horizontal="left" vertical="center" wrapText="1"/>
    </xf>
    <xf numFmtId="0" fontId="37" fillId="0" borderId="44" xfId="5" applyFont="1" applyBorder="1" applyAlignment="1" applyProtection="1">
      <alignment horizontal="center" vertical="center" wrapText="1"/>
      <protection locked="0"/>
    </xf>
    <xf numFmtId="0" fontId="37" fillId="0" borderId="44" xfId="5" applyFont="1" applyBorder="1" applyAlignment="1" applyProtection="1">
      <alignment horizontal="left" vertical="center" wrapText="1"/>
      <protection locked="0"/>
    </xf>
    <xf numFmtId="0" fontId="38" fillId="18" borderId="44" xfId="0" applyFont="1" applyFill="1" applyBorder="1" applyAlignment="1">
      <alignment horizontal="left" vertical="center" wrapText="1"/>
    </xf>
    <xf numFmtId="0" fontId="39" fillId="18" borderId="44" xfId="0" applyFont="1" applyFill="1" applyBorder="1" applyAlignment="1">
      <alignment horizontal="left" vertical="center" wrapText="1"/>
    </xf>
    <xf numFmtId="0" fontId="37" fillId="0" borderId="44" xfId="5" applyFont="1" applyBorder="1" applyAlignment="1" applyProtection="1">
      <alignment horizontal="center" vertical="center"/>
      <protection locked="0"/>
    </xf>
    <xf numFmtId="0" fontId="37" fillId="0" borderId="6" xfId="7" quotePrefix="1" applyFont="1" applyBorder="1" applyAlignment="1">
      <alignment horizontal="center" vertical="center" wrapText="1"/>
    </xf>
    <xf numFmtId="0" fontId="40" fillId="0" borderId="2" xfId="5" applyFont="1" applyBorder="1" applyAlignment="1">
      <alignment horizontal="center" vertical="center" wrapText="1"/>
    </xf>
    <xf numFmtId="0" fontId="37" fillId="0" borderId="44" xfId="5" applyFont="1" applyBorder="1" applyAlignment="1">
      <alignment horizontal="center" vertical="center"/>
    </xf>
    <xf numFmtId="0" fontId="38" fillId="0" borderId="0" xfId="0" applyFont="1" applyAlignment="1">
      <alignment horizontal="left" vertical="center"/>
    </xf>
    <xf numFmtId="0" fontId="40" fillId="0" borderId="2" xfId="5" applyFont="1" applyBorder="1" applyAlignment="1" applyProtection="1">
      <alignment horizontal="center" vertical="center"/>
      <protection locked="0"/>
    </xf>
    <xf numFmtId="0" fontId="37" fillId="0" borderId="2" xfId="5" applyFont="1" applyBorder="1" applyAlignment="1">
      <alignment horizontal="center" vertical="center"/>
    </xf>
    <xf numFmtId="0" fontId="37" fillId="18" borderId="2" xfId="7" applyFont="1" applyFill="1" applyBorder="1" applyAlignment="1">
      <alignment horizontal="left" vertical="center" wrapText="1"/>
    </xf>
    <xf numFmtId="0" fontId="39" fillId="0" borderId="35" xfId="0" applyFont="1" applyBorder="1" applyAlignment="1">
      <alignment horizontal="left" vertical="center" wrapText="1"/>
    </xf>
    <xf numFmtId="0" fontId="37" fillId="18" borderId="35" xfId="0" applyFont="1" applyFill="1" applyBorder="1" applyAlignment="1">
      <alignment horizontal="left" vertical="center" wrapText="1"/>
    </xf>
    <xf numFmtId="0" fontId="37" fillId="0" borderId="2" xfId="7" applyFont="1" applyBorder="1" applyAlignment="1">
      <alignment horizontal="left" vertical="center" wrapText="1"/>
    </xf>
    <xf numFmtId="0" fontId="37" fillId="18" borderId="0" xfId="0" applyFont="1" applyFill="1" applyAlignment="1">
      <alignment horizontal="left" vertical="center" wrapText="1"/>
    </xf>
    <xf numFmtId="0" fontId="39" fillId="0" borderId="47" xfId="0" applyFont="1" applyBorder="1" applyAlignment="1">
      <alignment horizontal="left" vertical="center" wrapText="1"/>
    </xf>
    <xf numFmtId="0" fontId="37" fillId="0" borderId="44" xfId="5" applyFont="1" applyBorder="1" applyAlignment="1" applyProtection="1">
      <alignment horizontal="left" vertical="top" wrapText="1"/>
      <protection locked="0"/>
    </xf>
    <xf numFmtId="0" fontId="41" fillId="0" borderId="0" xfId="0" applyFont="1"/>
    <xf numFmtId="0" fontId="36" fillId="16" borderId="44" xfId="5" applyFont="1" applyFill="1" applyBorder="1" applyProtection="1">
      <protection locked="0"/>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36" fillId="0" borderId="42" xfId="5" applyFont="1" applyBorder="1" applyAlignment="1" applyProtection="1">
      <alignment horizontal="left" vertical="center"/>
      <protection locked="0"/>
    </xf>
    <xf numFmtId="0" fontId="36" fillId="0" borderId="46" xfId="5" applyFont="1" applyBorder="1" applyAlignment="1" applyProtection="1">
      <alignment horizontal="left"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0" xfId="5" applyFont="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5"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Font="1" applyFill="1" applyBorder="1" applyAlignment="1">
      <alignment wrapText="1"/>
    </xf>
    <xf numFmtId="0" fontId="23" fillId="10" borderId="28" xfId="5" applyFont="1" applyFill="1" applyBorder="1" applyAlignment="1">
      <alignment wrapText="1"/>
    </xf>
    <xf numFmtId="0" fontId="23" fillId="8" borderId="26" xfId="5" applyFont="1" applyFill="1" applyBorder="1" applyAlignment="1">
      <alignment wrapText="1"/>
    </xf>
    <xf numFmtId="0" fontId="23" fillId="8" borderId="28" xfId="5"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Font="1" applyFill="1" applyBorder="1" applyAlignment="1">
      <alignment wrapText="1"/>
    </xf>
    <xf numFmtId="0" fontId="23" fillId="15" borderId="28" xfId="5"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47">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47"/>
  <sheetViews>
    <sheetView tabSelected="1" topLeftCell="E1" zoomScale="70" zoomScaleNormal="70" zoomScaleSheetLayoutView="108" zoomScalePageLayoutView="108" workbookViewId="0">
      <selection activeCell="R5" sqref="R5"/>
    </sheetView>
  </sheetViews>
  <sheetFormatPr defaultColWidth="9.109375" defaultRowHeight="13.2" x14ac:dyDescent="0.25"/>
  <cols>
    <col min="1" max="1" width="11.6640625" style="4" customWidth="1"/>
    <col min="2" max="2" width="23" style="4" customWidth="1"/>
    <col min="3" max="3" width="20.77734375" style="11" customWidth="1"/>
    <col min="4" max="5" width="55.77734375" style="12" customWidth="1"/>
    <col min="6" max="6" width="23.6640625" style="13" bestFit="1" customWidth="1"/>
    <col min="7" max="7" width="13.44140625" style="1" customWidth="1"/>
    <col min="8" max="9" width="10" style="1" customWidth="1"/>
    <col min="10" max="10" width="20.6640625" style="1" customWidth="1"/>
    <col min="11" max="11" width="11.44140625" style="10" customWidth="1"/>
    <col min="12" max="12" width="12.109375" style="10" customWidth="1"/>
    <col min="13" max="13" width="15.109375" style="10" customWidth="1"/>
    <col min="14" max="14" width="13.77734375" style="1" customWidth="1"/>
    <col min="15" max="16" width="10" style="1" customWidth="1"/>
    <col min="17" max="18" width="18.33203125" style="1" customWidth="1"/>
    <col min="19" max="19" width="16.77734375" style="1" customWidth="1"/>
    <col min="20" max="16384" width="9.109375" style="1"/>
  </cols>
  <sheetData>
    <row r="1" spans="1:19" ht="13.8" customHeight="1" x14ac:dyDescent="0.25">
      <c r="A1" s="77"/>
      <c r="B1" s="77"/>
      <c r="C1" s="77"/>
      <c r="D1" s="77"/>
      <c r="E1" s="77"/>
      <c r="F1" s="77"/>
      <c r="G1" s="77"/>
      <c r="H1" s="77"/>
      <c r="I1" s="77"/>
      <c r="J1" s="81"/>
      <c r="K1" s="77"/>
      <c r="L1" s="77"/>
      <c r="M1" s="77"/>
      <c r="N1" s="77"/>
      <c r="O1" s="77"/>
      <c r="P1" s="77"/>
      <c r="Q1" s="77"/>
    </row>
    <row r="2" spans="1:19" ht="24.45" customHeight="1" x14ac:dyDescent="0.25">
      <c r="A2" s="122">
        <v>1</v>
      </c>
      <c r="B2" s="123"/>
      <c r="C2" s="141" t="s">
        <v>114</v>
      </c>
      <c r="D2" s="141"/>
      <c r="E2" s="141"/>
      <c r="F2" s="141"/>
      <c r="G2" s="141"/>
      <c r="H2" s="141"/>
      <c r="I2" s="141"/>
      <c r="J2" s="141"/>
      <c r="K2" s="141"/>
      <c r="L2" s="141"/>
      <c r="M2" s="141"/>
      <c r="N2" s="141"/>
      <c r="O2" s="142"/>
      <c r="P2" s="139" t="s">
        <v>85</v>
      </c>
      <c r="Q2" s="140"/>
      <c r="R2" s="78" t="s">
        <v>94</v>
      </c>
    </row>
    <row r="3" spans="1:19" ht="24.45" customHeight="1" x14ac:dyDescent="0.25">
      <c r="A3" s="124"/>
      <c r="B3" s="125"/>
      <c r="C3" s="143"/>
      <c r="D3" s="143"/>
      <c r="E3" s="143"/>
      <c r="F3" s="143"/>
      <c r="G3" s="143"/>
      <c r="H3" s="143"/>
      <c r="I3" s="143"/>
      <c r="J3" s="143"/>
      <c r="K3" s="143"/>
      <c r="L3" s="143"/>
      <c r="M3" s="143"/>
      <c r="N3" s="143"/>
      <c r="O3" s="144"/>
      <c r="P3" s="139" t="s">
        <v>86</v>
      </c>
      <c r="Q3" s="140"/>
      <c r="R3" s="79">
        <v>43290</v>
      </c>
    </row>
    <row r="4" spans="1:19" ht="24.45" customHeight="1" x14ac:dyDescent="0.25">
      <c r="A4" s="124"/>
      <c r="B4" s="125"/>
      <c r="C4" s="143"/>
      <c r="D4" s="143"/>
      <c r="E4" s="143"/>
      <c r="F4" s="143"/>
      <c r="G4" s="143"/>
      <c r="H4" s="143"/>
      <c r="I4" s="143"/>
      <c r="J4" s="143"/>
      <c r="K4" s="143"/>
      <c r="L4" s="143"/>
      <c r="M4" s="143"/>
      <c r="N4" s="143"/>
      <c r="O4" s="144"/>
      <c r="P4" s="139" t="s">
        <v>87</v>
      </c>
      <c r="Q4" s="140"/>
      <c r="R4" s="79">
        <v>45909</v>
      </c>
    </row>
    <row r="5" spans="1:19" ht="24.45" customHeight="1" x14ac:dyDescent="0.25">
      <c r="A5" s="126"/>
      <c r="B5" s="127"/>
      <c r="C5" s="145"/>
      <c r="D5" s="145"/>
      <c r="E5" s="145"/>
      <c r="F5" s="145"/>
      <c r="G5" s="143"/>
      <c r="H5" s="143"/>
      <c r="I5" s="145"/>
      <c r="J5" s="145"/>
      <c r="K5" s="145"/>
      <c r="L5" s="145"/>
      <c r="M5" s="145"/>
      <c r="N5" s="145"/>
      <c r="O5" s="146"/>
      <c r="P5" s="139" t="s">
        <v>88</v>
      </c>
      <c r="Q5" s="140"/>
      <c r="R5" s="80">
        <v>2</v>
      </c>
    </row>
    <row r="6" spans="1:19" ht="89.25" customHeight="1" x14ac:dyDescent="0.25">
      <c r="A6" s="128" t="s">
        <v>3</v>
      </c>
      <c r="B6" s="128" t="s">
        <v>5</v>
      </c>
      <c r="C6" s="128" t="s">
        <v>74</v>
      </c>
      <c r="D6" s="128" t="s">
        <v>81</v>
      </c>
      <c r="E6" s="128" t="s">
        <v>82</v>
      </c>
      <c r="F6" s="132" t="s">
        <v>83</v>
      </c>
      <c r="G6" s="82" t="s">
        <v>64</v>
      </c>
      <c r="H6" s="83" t="s">
        <v>0</v>
      </c>
      <c r="I6" s="84" t="s">
        <v>66</v>
      </c>
      <c r="J6" s="148" t="s">
        <v>89</v>
      </c>
      <c r="K6" s="151" t="s">
        <v>65</v>
      </c>
      <c r="L6" s="151" t="s">
        <v>6</v>
      </c>
      <c r="M6" s="151" t="s">
        <v>7</v>
      </c>
      <c r="N6" s="85" t="s">
        <v>64</v>
      </c>
      <c r="O6" s="86" t="s">
        <v>0</v>
      </c>
      <c r="P6" s="87" t="s">
        <v>66</v>
      </c>
      <c r="Q6" s="88" t="s">
        <v>1</v>
      </c>
      <c r="R6" s="89" t="s">
        <v>39</v>
      </c>
    </row>
    <row r="7" spans="1:19" s="4" customFormat="1" ht="22.5" customHeight="1" x14ac:dyDescent="0.3">
      <c r="A7" s="129"/>
      <c r="B7" s="129"/>
      <c r="C7" s="129"/>
      <c r="D7" s="129"/>
      <c r="E7" s="129"/>
      <c r="F7" s="133"/>
      <c r="G7" s="129" t="s">
        <v>2</v>
      </c>
      <c r="H7" s="137" t="s">
        <v>61</v>
      </c>
      <c r="I7" s="135" t="s">
        <v>67</v>
      </c>
      <c r="J7" s="149"/>
      <c r="K7" s="152"/>
      <c r="L7" s="152"/>
      <c r="M7" s="152"/>
      <c r="N7" s="159" t="s">
        <v>2</v>
      </c>
      <c r="O7" s="159" t="s">
        <v>63</v>
      </c>
      <c r="P7" s="157" t="s">
        <v>62</v>
      </c>
      <c r="Q7" s="155" t="s">
        <v>1</v>
      </c>
      <c r="R7" s="154" t="s">
        <v>89</v>
      </c>
      <c r="S7" s="3"/>
    </row>
    <row r="8" spans="1:19" s="4" customFormat="1" ht="16.5" customHeight="1" x14ac:dyDescent="0.3">
      <c r="A8" s="130"/>
      <c r="B8" s="130"/>
      <c r="C8" s="130"/>
      <c r="D8" s="130"/>
      <c r="E8" s="130"/>
      <c r="F8" s="134"/>
      <c r="G8" s="130"/>
      <c r="H8" s="138"/>
      <c r="I8" s="136"/>
      <c r="J8" s="150"/>
      <c r="K8" s="153"/>
      <c r="L8" s="153"/>
      <c r="M8" s="153"/>
      <c r="N8" s="156"/>
      <c r="O8" s="156"/>
      <c r="P8" s="158"/>
      <c r="Q8" s="156"/>
      <c r="R8" s="154"/>
      <c r="S8" s="3"/>
    </row>
    <row r="9" spans="1:19" s="97" customFormat="1" ht="46.05" customHeight="1" x14ac:dyDescent="0.25">
      <c r="A9" s="106">
        <v>1</v>
      </c>
      <c r="B9" s="106" t="s">
        <v>95</v>
      </c>
      <c r="C9" s="102">
        <v>4.3</v>
      </c>
      <c r="D9" s="103" t="s">
        <v>96</v>
      </c>
      <c r="E9" s="119" t="s">
        <v>97</v>
      </c>
      <c r="F9" s="106"/>
      <c r="G9" s="121">
        <v>2</v>
      </c>
      <c r="H9" s="121">
        <v>2</v>
      </c>
      <c r="I9" s="121">
        <v>4</v>
      </c>
      <c r="J9" s="121" t="str">
        <f>IF(I10&lt;=3,"Önemsiz Risk",IF(AND(I10&gt;=4,I10&lt;=6),"Kabul Edilebilir Risk",IF(AND(I10&gt;=8,I10&lt;=10),"Orta Düzeydeki Risk",IF(AND(I10&gt;=12,I10&lt;=15),"Önemli Risk",IF(AND(I10&gt;=16,I10&lt;=25),"Kabul Edilemez Risk","Geçersiz Değer")))))</f>
        <v>Kabul Edilebilir Risk</v>
      </c>
      <c r="K9" s="98"/>
      <c r="L9" s="98"/>
      <c r="M9" s="98"/>
      <c r="N9" s="99"/>
      <c r="O9" s="99"/>
      <c r="P9" s="99"/>
      <c r="Q9" s="99"/>
      <c r="R9" s="99"/>
    </row>
    <row r="10" spans="1:19" ht="51" customHeight="1" x14ac:dyDescent="0.3">
      <c r="A10" s="108">
        <v>2</v>
      </c>
      <c r="B10" s="106" t="s">
        <v>95</v>
      </c>
      <c r="C10" s="109">
        <v>1.3</v>
      </c>
      <c r="D10" s="104" t="s">
        <v>98</v>
      </c>
      <c r="E10" s="101" t="s">
        <v>99</v>
      </c>
      <c r="F10" s="110"/>
      <c r="G10" s="94">
        <v>2</v>
      </c>
      <c r="H10" s="94">
        <v>3</v>
      </c>
      <c r="I10" s="94">
        <f>G10*H10</f>
        <v>6</v>
      </c>
      <c r="J10" s="95" t="str">
        <f t="shared" ref="J10" si="0">IF(I10&lt;=3,"Önemsiz Risk",IF(AND(I10&gt;=4,I10&lt;=6),"Kabul Edilebilir Risk",IF(AND(I10&gt;=8,I10&lt;=10),"Orta Düzeydeki Risk",IF(AND(I10&gt;=12,I10&lt;=15),"Önemli Risk",IF(AND(I10&gt;=16,I10&lt;=25),"Kabul Edilemez Risk","Geçersiz Değer")))))</f>
        <v>Kabul Edilebilir Risk</v>
      </c>
      <c r="K10" s="91"/>
      <c r="L10" s="7"/>
      <c r="M10" s="92"/>
      <c r="N10" s="90">
        <v>1</v>
      </c>
      <c r="O10" s="90">
        <v>1</v>
      </c>
      <c r="P10" s="90">
        <f t="shared" ref="P10:P17" si="1">N10*O10</f>
        <v>1</v>
      </c>
      <c r="Q10" s="6" t="s">
        <v>84</v>
      </c>
      <c r="R10" s="1" t="str">
        <f t="shared" ref="R10" si="2">IF(P10&lt;=3,"Önemsiz Risk",IF(AND(P10&gt;=4,P10&lt;=6),"Kabul Edilebilir Risk",IF(AND(P10&gt;=8,P10&lt;=10),"Orta Düzeydeki Risk",IF(AND(P10&gt;=12,P10&lt;=15),"Önemli Risk",IF(AND(P10&gt;=16,P10&lt;=25),"Kabul Edilemez Risk","Geçersiz Değer")))))</f>
        <v>Önemsiz Risk</v>
      </c>
    </row>
    <row r="11" spans="1:19" ht="61.2" customHeight="1" x14ac:dyDescent="0.3">
      <c r="A11" s="111">
        <v>3</v>
      </c>
      <c r="B11" s="106" t="s">
        <v>95</v>
      </c>
      <c r="C11" s="112">
        <v>1.3</v>
      </c>
      <c r="D11" s="100" t="s">
        <v>100</v>
      </c>
      <c r="E11" s="113" t="s">
        <v>101</v>
      </c>
      <c r="F11" s="114"/>
      <c r="G11" s="96">
        <v>3</v>
      </c>
      <c r="H11" s="96">
        <v>1</v>
      </c>
      <c r="I11" s="96">
        <f t="shared" ref="I11:I17" si="3">G11*H11</f>
        <v>3</v>
      </c>
      <c r="J11" s="95" t="str">
        <f t="shared" ref="J11:J17" si="4">IF(I11&lt;=3,"Önemsiz Risk",IF(AND(I11&gt;=4,I11&lt;=6),"Kabul Edilebilir Risk",IF(AND(I11&gt;=8,I11&lt;=10),"Orta Düzeydeki Risk",IF(AND(I11&gt;=12,I11&lt;=15),"Önemli Risk",IF(AND(I11&gt;=16,I11&lt;=25),"Kabul Edilemez Risk","Geçersiz Değer")))))</f>
        <v>Önemsiz Risk</v>
      </c>
      <c r="K11" s="9"/>
      <c r="L11" s="7"/>
      <c r="M11" s="2"/>
      <c r="N11" s="42">
        <v>1</v>
      </c>
      <c r="O11" s="42">
        <v>1</v>
      </c>
      <c r="P11" s="42">
        <f t="shared" si="1"/>
        <v>1</v>
      </c>
      <c r="Q11" s="6" t="s">
        <v>84</v>
      </c>
      <c r="R11" s="1" t="str">
        <f t="shared" ref="R11:R17" si="5">IF(P11&lt;=3,"Önemsiz Risk",IF(AND(P11&gt;=4,P11&lt;=6),"Kabul Edilebilir Risk",IF(AND(P11&gt;=8,P11&lt;=10),"Orta Düzeydeki Risk",IF(AND(P11&gt;=12,P11&lt;=15),"Önemli Risk",IF(AND(P11&gt;=16,P11&lt;=25),"Kabul Edilemez Risk","Geçersiz Değer")))))</f>
        <v>Önemsiz Risk</v>
      </c>
    </row>
    <row r="12" spans="1:19" ht="88.8" customHeight="1" x14ac:dyDescent="0.3">
      <c r="A12" s="111">
        <v>4</v>
      </c>
      <c r="B12" s="107" t="s">
        <v>91</v>
      </c>
      <c r="C12" s="112">
        <v>3.4</v>
      </c>
      <c r="D12" s="100" t="s">
        <v>102</v>
      </c>
      <c r="E12" s="115" t="s">
        <v>103</v>
      </c>
      <c r="F12" s="114"/>
      <c r="G12" s="96">
        <v>2</v>
      </c>
      <c r="H12" s="96">
        <v>1</v>
      </c>
      <c r="I12" s="96">
        <f t="shared" si="3"/>
        <v>2</v>
      </c>
      <c r="J12" s="95" t="str">
        <f t="shared" si="4"/>
        <v>Önemsiz Risk</v>
      </c>
      <c r="K12" s="9"/>
      <c r="L12" s="7"/>
      <c r="M12" s="2"/>
      <c r="N12" s="42">
        <v>1</v>
      </c>
      <c r="O12" s="42">
        <v>1</v>
      </c>
      <c r="P12" s="42">
        <f t="shared" si="1"/>
        <v>1</v>
      </c>
      <c r="Q12" s="6" t="s">
        <v>84</v>
      </c>
      <c r="R12" s="1" t="str">
        <f t="shared" si="5"/>
        <v>Önemsiz Risk</v>
      </c>
    </row>
    <row r="13" spans="1:19" ht="43.95" customHeight="1" x14ac:dyDescent="0.3">
      <c r="A13" s="108">
        <v>5</v>
      </c>
      <c r="B13" s="107" t="s">
        <v>91</v>
      </c>
      <c r="C13" s="112" t="s">
        <v>92</v>
      </c>
      <c r="D13" s="100" t="s">
        <v>104</v>
      </c>
      <c r="E13" s="115" t="s">
        <v>105</v>
      </c>
      <c r="F13" s="116"/>
      <c r="G13" s="96">
        <v>3</v>
      </c>
      <c r="H13" s="96">
        <v>3</v>
      </c>
      <c r="I13" s="96">
        <f t="shared" si="3"/>
        <v>9</v>
      </c>
      <c r="J13" s="95" t="str">
        <f t="shared" si="4"/>
        <v>Orta Düzeydeki Risk</v>
      </c>
      <c r="K13" s="9"/>
      <c r="L13" s="7"/>
      <c r="M13" s="2"/>
      <c r="N13" s="42">
        <v>1</v>
      </c>
      <c r="O13" s="42">
        <v>1</v>
      </c>
      <c r="P13" s="42">
        <f t="shared" si="1"/>
        <v>1</v>
      </c>
      <c r="Q13" s="6" t="s">
        <v>84</v>
      </c>
      <c r="R13" s="1" t="str">
        <f t="shared" si="5"/>
        <v>Önemsiz Risk</v>
      </c>
    </row>
    <row r="14" spans="1:19" ht="43.95" customHeight="1" x14ac:dyDescent="0.3">
      <c r="A14" s="111">
        <v>6</v>
      </c>
      <c r="B14" s="107" t="s">
        <v>91</v>
      </c>
      <c r="C14" s="112">
        <v>3.4</v>
      </c>
      <c r="D14" s="100" t="s">
        <v>106</v>
      </c>
      <c r="E14" s="115" t="s">
        <v>107</v>
      </c>
      <c r="F14" s="116"/>
      <c r="G14" s="96">
        <v>3</v>
      </c>
      <c r="H14" s="96">
        <v>2</v>
      </c>
      <c r="I14" s="96">
        <f t="shared" si="3"/>
        <v>6</v>
      </c>
      <c r="J14" s="95" t="str">
        <f>IF(I14&lt;=3,"Önemsiz Risk",IF(AND(I14&gt;=4,I14&lt;=6),"Kabul Edilebilir Risk",IF(AND(I14&gt;=8,I14&lt;=10),"Orta Düzeydeki Risk",IF(AND(I14&gt;=12,I14&lt;=15),"Önemli Risk",IF(AND(I14&gt;=16,I14&lt;=25),"Kabul Edilemez Risk","Geçersiz Değer")))))</f>
        <v>Kabul Edilebilir Risk</v>
      </c>
      <c r="K14" s="9"/>
      <c r="L14" s="7"/>
      <c r="M14" s="2"/>
      <c r="N14" s="42">
        <v>1</v>
      </c>
      <c r="O14" s="42">
        <v>1</v>
      </c>
      <c r="P14" s="42">
        <f t="shared" si="1"/>
        <v>1</v>
      </c>
      <c r="Q14" s="6" t="s">
        <v>84</v>
      </c>
      <c r="R14" s="1" t="str">
        <f>IF(P14&lt;=3,"Önemsiz Risk",IF(AND(P14&gt;=4,P14&lt;=6),"Kabul Edilebilir Risk",IF(AND(P14&gt;=8,P14&lt;=10),"Orta Düzeydeki Risk",IF(AND(P14&gt;=12,P14&lt;=15),"Önemli Risk",IF(AND(P14&gt;=16,P14&lt;=25),"Kabul Edilemez Risk","Geçersiz Değer")))))</f>
        <v>Önemsiz Risk</v>
      </c>
    </row>
    <row r="15" spans="1:19" ht="82.8" customHeight="1" x14ac:dyDescent="0.3">
      <c r="A15" s="108">
        <v>7</v>
      </c>
      <c r="B15" s="107" t="s">
        <v>91</v>
      </c>
      <c r="C15" s="112">
        <v>3.4</v>
      </c>
      <c r="D15" s="120" t="s">
        <v>108</v>
      </c>
      <c r="E15" s="115" t="s">
        <v>109</v>
      </c>
      <c r="F15" s="116" t="s">
        <v>90</v>
      </c>
      <c r="G15" s="96">
        <v>3</v>
      </c>
      <c r="H15" s="96">
        <v>2</v>
      </c>
      <c r="I15" s="96">
        <f t="shared" si="3"/>
        <v>6</v>
      </c>
      <c r="J15" s="95" t="str">
        <f t="shared" si="4"/>
        <v>Kabul Edilebilir Risk</v>
      </c>
      <c r="K15" s="9"/>
      <c r="L15" s="7"/>
      <c r="M15" s="5"/>
      <c r="N15" s="42">
        <v>1</v>
      </c>
      <c r="O15" s="42">
        <v>1</v>
      </c>
      <c r="P15" s="42">
        <f t="shared" si="1"/>
        <v>1</v>
      </c>
      <c r="Q15" s="6" t="s">
        <v>84</v>
      </c>
      <c r="R15" s="1" t="str">
        <f t="shared" si="5"/>
        <v>Önemsiz Risk</v>
      </c>
    </row>
    <row r="16" spans="1:19" ht="66" customHeight="1" x14ac:dyDescent="0.3">
      <c r="A16" s="111">
        <v>8</v>
      </c>
      <c r="B16" s="107" t="s">
        <v>91</v>
      </c>
      <c r="C16" s="112">
        <v>3.4</v>
      </c>
      <c r="D16" s="100" t="s">
        <v>110</v>
      </c>
      <c r="E16" s="115" t="s">
        <v>111</v>
      </c>
      <c r="F16" s="116" t="s">
        <v>90</v>
      </c>
      <c r="G16" s="96">
        <v>2</v>
      </c>
      <c r="H16" s="96">
        <v>1</v>
      </c>
      <c r="I16" s="96">
        <f t="shared" si="3"/>
        <v>2</v>
      </c>
      <c r="J16" s="95" t="str">
        <f t="shared" si="4"/>
        <v>Önemsiz Risk</v>
      </c>
      <c r="K16" s="9"/>
      <c r="L16" s="7"/>
      <c r="M16" s="2"/>
      <c r="N16" s="42">
        <v>1</v>
      </c>
      <c r="O16" s="42">
        <v>1</v>
      </c>
      <c r="P16" s="42">
        <f t="shared" si="1"/>
        <v>1</v>
      </c>
      <c r="Q16" s="6" t="s">
        <v>84</v>
      </c>
      <c r="R16" s="1" t="str">
        <f t="shared" si="5"/>
        <v>Önemsiz Risk</v>
      </c>
    </row>
    <row r="17" spans="1:18" ht="46.05" customHeight="1" x14ac:dyDescent="0.3">
      <c r="A17" s="108">
        <v>9</v>
      </c>
      <c r="B17" s="107" t="s">
        <v>91</v>
      </c>
      <c r="C17" s="109" t="s">
        <v>92</v>
      </c>
      <c r="D17" s="105" t="s">
        <v>112</v>
      </c>
      <c r="E17" s="117" t="s">
        <v>113</v>
      </c>
      <c r="F17" s="118" t="s">
        <v>93</v>
      </c>
      <c r="G17" s="94">
        <v>3</v>
      </c>
      <c r="H17" s="94">
        <v>2</v>
      </c>
      <c r="I17" s="94">
        <f t="shared" si="3"/>
        <v>6</v>
      </c>
      <c r="J17" s="95" t="str">
        <f t="shared" si="4"/>
        <v>Kabul Edilebilir Risk</v>
      </c>
      <c r="K17" s="91"/>
      <c r="L17" s="93"/>
      <c r="M17" s="92"/>
      <c r="N17" s="90">
        <v>1</v>
      </c>
      <c r="O17" s="90">
        <v>1</v>
      </c>
      <c r="P17" s="90">
        <f t="shared" si="1"/>
        <v>1</v>
      </c>
      <c r="Q17" s="6" t="s">
        <v>84</v>
      </c>
      <c r="R17" s="1" t="str">
        <f t="shared" si="5"/>
        <v>Önemsiz Risk</v>
      </c>
    </row>
    <row r="18" spans="1:18" ht="32.549999999999997" customHeight="1" x14ac:dyDescent="0.25">
      <c r="A18" s="131" t="s">
        <v>8</v>
      </c>
      <c r="B18" s="131"/>
      <c r="C18" s="131"/>
      <c r="D18" s="131"/>
      <c r="E18" s="131"/>
      <c r="F18" s="131"/>
      <c r="G18" s="131"/>
      <c r="H18" s="131"/>
      <c r="I18" s="131"/>
      <c r="J18" s="40"/>
      <c r="K18" s="147" t="s">
        <v>9</v>
      </c>
      <c r="L18" s="147"/>
      <c r="M18" s="147"/>
      <c r="N18" s="147"/>
      <c r="O18" s="147"/>
      <c r="P18" s="147"/>
      <c r="Q18" s="147"/>
      <c r="R18" s="147"/>
    </row>
    <row r="47" spans="1:19" s="10" customFormat="1" x14ac:dyDescent="0.25">
      <c r="A47" s="4"/>
      <c r="B47" s="4"/>
      <c r="C47" s="11"/>
      <c r="D47" s="12"/>
      <c r="E47" s="12"/>
      <c r="F47" s="13"/>
      <c r="G47" s="1"/>
      <c r="H47" s="1"/>
      <c r="I47" s="1"/>
      <c r="J47" s="1"/>
      <c r="K47" s="8"/>
      <c r="N47" s="1"/>
      <c r="O47" s="1"/>
      <c r="P47" s="1"/>
      <c r="Q47" s="1"/>
      <c r="R47" s="1"/>
      <c r="S47" s="1"/>
    </row>
  </sheetData>
  <autoFilter ref="A8:S18"/>
  <dataConsolidate/>
  <mergeCells count="26">
    <mergeCell ref="K18:R18"/>
    <mergeCell ref="J6:J8"/>
    <mergeCell ref="L6:L8"/>
    <mergeCell ref="M6:M8"/>
    <mergeCell ref="R7:R8"/>
    <mergeCell ref="Q7:Q8"/>
    <mergeCell ref="P7:P8"/>
    <mergeCell ref="N7:N8"/>
    <mergeCell ref="O7:O8"/>
    <mergeCell ref="K6:K8"/>
    <mergeCell ref="P2:Q2"/>
    <mergeCell ref="P3:Q3"/>
    <mergeCell ref="P4:Q4"/>
    <mergeCell ref="P5:Q5"/>
    <mergeCell ref="C2:O5"/>
    <mergeCell ref="A2:B5"/>
    <mergeCell ref="D6:D8"/>
    <mergeCell ref="C6:C8"/>
    <mergeCell ref="A18:I18"/>
    <mergeCell ref="B6:B8"/>
    <mergeCell ref="A6:A8"/>
    <mergeCell ref="E6:E8"/>
    <mergeCell ref="F6:F8"/>
    <mergeCell ref="I7:I8"/>
    <mergeCell ref="G7:G8"/>
    <mergeCell ref="H7:H8"/>
  </mergeCells>
  <conditionalFormatting sqref="G10:J17">
    <cfRule type="cellIs" dxfId="46" priority="155" operator="equal">
      <formula>5</formula>
    </cfRule>
    <cfRule type="cellIs" dxfId="45" priority="156" operator="equal">
      <formula>4</formula>
    </cfRule>
    <cfRule type="cellIs" dxfId="44" priority="157" operator="equal">
      <formula>3</formula>
    </cfRule>
    <cfRule type="cellIs" dxfId="43" priority="158" operator="equal">
      <formula>2</formula>
    </cfRule>
    <cfRule type="cellIs" dxfId="42" priority="159" operator="equal">
      <formula>1</formula>
    </cfRule>
  </conditionalFormatting>
  <conditionalFormatting sqref="I10:J10 P10:P17">
    <cfRule type="cellIs" dxfId="41" priority="200" stopIfTrue="1" operator="between">
      <formula>12</formula>
      <formula>15</formula>
    </cfRule>
    <cfRule type="cellIs" dxfId="40" priority="201" stopIfTrue="1" operator="between">
      <formula>0</formula>
      <formula>3</formula>
    </cfRule>
    <cfRule type="cellIs" dxfId="39" priority="202" stopIfTrue="1" operator="between">
      <formula>16</formula>
      <formula>25</formula>
    </cfRule>
    <cfRule type="cellIs" dxfId="38" priority="203" stopIfTrue="1" operator="between">
      <formula>8</formula>
      <formula>10</formula>
    </cfRule>
  </conditionalFormatting>
  <conditionalFormatting sqref="I11:J16">
    <cfRule type="cellIs" dxfId="37" priority="491" stopIfTrue="1" operator="between">
      <formula>4</formula>
      <formula>6</formula>
    </cfRule>
    <cfRule type="cellIs" dxfId="36" priority="492" stopIfTrue="1" operator="between">
      <formula>12</formula>
      <formula>15</formula>
    </cfRule>
    <cfRule type="cellIs" dxfId="35" priority="493" stopIfTrue="1" operator="between">
      <formula>0</formula>
      <formula>3</formula>
    </cfRule>
    <cfRule type="cellIs" dxfId="34" priority="494" stopIfTrue="1" operator="between">
      <formula>16</formula>
      <formula>25</formula>
    </cfRule>
    <cfRule type="cellIs" dxfId="33" priority="495" stopIfTrue="1" operator="between">
      <formula>8</formula>
      <formula>10</formula>
    </cfRule>
  </conditionalFormatting>
  <conditionalFormatting sqref="I17:J17">
    <cfRule type="cellIs" dxfId="32" priority="160" stopIfTrue="1" operator="between">
      <formula>4</formula>
      <formula>6</formula>
    </cfRule>
    <cfRule type="cellIs" dxfId="31" priority="161" stopIfTrue="1" operator="between">
      <formula>12</formula>
      <formula>15</formula>
    </cfRule>
    <cfRule type="cellIs" dxfId="30" priority="162" stopIfTrue="1" operator="between">
      <formula>0</formula>
      <formula>3</formula>
    </cfRule>
    <cfRule type="cellIs" dxfId="29" priority="163" stopIfTrue="1" operator="between">
      <formula>16</formula>
      <formula>25</formula>
    </cfRule>
    <cfRule type="cellIs" dxfId="28" priority="164" stopIfTrue="1" operator="between">
      <formula>8</formula>
      <formula>10</formula>
    </cfRule>
  </conditionalFormatting>
  <conditionalFormatting sqref="J10:J16">
    <cfRule type="containsText" dxfId="27" priority="214" operator="containsText" text="Önemli Risk">
      <formula>NOT(ISERROR(SEARCH("Önemli Risk",J10)))</formula>
    </cfRule>
    <cfRule type="containsText" dxfId="26" priority="215" operator="containsText" text="Önemsiz Risk">
      <formula>NOT(ISERROR(SEARCH("Önemsiz Risk",J10)))</formula>
    </cfRule>
    <cfRule type="containsText" dxfId="25" priority="216" operator="containsText" text="Orta Düzeydeki Risk">
      <formula>NOT(ISERROR(SEARCH("Orta Düzeydeki Risk",J10)))</formula>
    </cfRule>
    <cfRule type="containsText" dxfId="24" priority="217" operator="containsText" text="Kabul Edilemez Risk">
      <formula>NOT(ISERROR(SEARCH("Kabul Edilemez Risk",J10)))</formula>
    </cfRule>
    <cfRule type="containsText" dxfId="23" priority="218" operator="containsText" text="Kabul Edilebilir Risk">
      <formula>NOT(ISERROR(SEARCH("Kabul Edilebilir Risk",J10)))</formula>
    </cfRule>
  </conditionalFormatting>
  <conditionalFormatting sqref="J17">
    <cfRule type="containsText" dxfId="22" priority="105" operator="containsText" text="Önemli Risk">
      <formula>NOT(ISERROR(SEARCH("Önemli Risk",J17)))</formula>
    </cfRule>
    <cfRule type="containsText" dxfId="21" priority="106" operator="containsText" text="Önemsiz Risk">
      <formula>NOT(ISERROR(SEARCH("Önemsiz Risk",J17)))</formula>
    </cfRule>
    <cfRule type="containsText" dxfId="20" priority="107" operator="containsText" text="Orta Düzeydeki Risk">
      <formula>NOT(ISERROR(SEARCH("Orta Düzeydeki Risk",J17)))</formula>
    </cfRule>
    <cfRule type="containsText" dxfId="19" priority="108" operator="containsText" text="Kabul Edilemez Risk">
      <formula>NOT(ISERROR(SEARCH("Kabul Edilemez Risk",J17)))</formula>
    </cfRule>
    <cfRule type="containsText" dxfId="18" priority="109" operator="containsText" text="Kabul Edilebilir Risk">
      <formula>NOT(ISERROR(SEARCH("Kabul Edilebilir Risk",J17)))</formula>
    </cfRule>
    <cfRule type="containsText" dxfId="17" priority="110" operator="containsText" text="Önemli Risk">
      <formula>NOT(ISERROR(SEARCH("Önemli Risk",J17)))</formula>
    </cfRule>
    <cfRule type="containsText" dxfId="16" priority="111" operator="containsText" text="Önemsiz Risk">
      <formula>NOT(ISERROR(SEARCH("Önemsiz Risk",J17)))</formula>
    </cfRule>
    <cfRule type="containsText" dxfId="15" priority="112" operator="containsText" text="Orta Düzeydeki Risk">
      <formula>NOT(ISERROR(SEARCH("Orta Düzeydeki Risk",J17)))</formula>
    </cfRule>
    <cfRule type="containsText" dxfId="14" priority="113" operator="containsText" text="Kabul Edilemez Risk">
      <formula>NOT(ISERROR(SEARCH("Kabul Edilemez Risk",J17)))</formula>
    </cfRule>
    <cfRule type="containsText" dxfId="13" priority="114" operator="containsText" text="Kabul Edilebilir Risk">
      <formula>NOT(ISERROR(SEARCH("Kabul Edilebilir Risk",J17)))</formula>
    </cfRule>
  </conditionalFormatting>
  <conditionalFormatting sqref="M15">
    <cfRule type="colorScale" priority="1143">
      <colorScale>
        <cfvo type="min"/>
        <cfvo type="percentile" val="50"/>
        <cfvo type="max"/>
        <color rgb="FF63BE7B"/>
        <color rgb="FFFFEB84"/>
        <color rgb="FFF8696B"/>
      </colorScale>
    </cfRule>
  </conditionalFormatting>
  <conditionalFormatting sqref="N10">
    <cfRule type="colorScale" priority="1545">
      <colorScale>
        <cfvo type="min"/>
        <cfvo type="percentile" val="50"/>
        <cfvo type="max"/>
        <color rgb="FF63BE7B"/>
        <color rgb="FFFFEB84"/>
        <color rgb="FFF8696B"/>
      </colorScale>
    </cfRule>
  </conditionalFormatting>
  <conditionalFormatting sqref="N11:N16">
    <cfRule type="colorScale" priority="1585">
      <colorScale>
        <cfvo type="min"/>
        <cfvo type="percentile" val="50"/>
        <cfvo type="max"/>
        <color rgb="FF63BE7B"/>
        <color rgb="FFFFEB84"/>
        <color rgb="FFF8696B"/>
      </colorScale>
    </cfRule>
  </conditionalFormatting>
  <conditionalFormatting sqref="N12">
    <cfRule type="colorScale" priority="521">
      <colorScale>
        <cfvo type="min"/>
        <cfvo type="percentile" val="50"/>
        <cfvo type="max"/>
        <color rgb="FF63BE7B"/>
        <color rgb="FFFFEB84"/>
        <color rgb="FFF8696B"/>
      </colorScale>
    </cfRule>
    <cfRule type="colorScale" priority="522">
      <colorScale>
        <cfvo type="min"/>
        <cfvo type="percentile" val="50"/>
        <cfvo type="max"/>
        <color rgb="FF63BE7B"/>
        <color rgb="FFFFEB84"/>
        <color rgb="FFF8696B"/>
      </colorScale>
    </cfRule>
    <cfRule type="colorScale" priority="523">
      <colorScale>
        <cfvo type="min"/>
        <cfvo type="percentile" val="50"/>
        <cfvo type="max"/>
        <color rgb="FF63BE7B"/>
        <color rgb="FFFFEB84"/>
        <color rgb="FFF8696B"/>
      </colorScale>
    </cfRule>
    <cfRule type="colorScale" priority="524">
      <colorScale>
        <cfvo type="min"/>
        <cfvo type="percentile" val="50"/>
        <cfvo type="max"/>
        <color rgb="FF63BE7B"/>
        <color rgb="FFFFEB84"/>
        <color rgb="FFF8696B"/>
      </colorScale>
    </cfRule>
    <cfRule type="colorScale" priority="525">
      <colorScale>
        <cfvo type="min"/>
        <cfvo type="percentile" val="50"/>
        <cfvo type="max"/>
        <color rgb="FF63BE7B"/>
        <color rgb="FFFFEB84"/>
        <color rgb="FFF8696B"/>
      </colorScale>
    </cfRule>
  </conditionalFormatting>
  <conditionalFormatting sqref="N15">
    <cfRule type="colorScale" priority="1295">
      <colorScale>
        <cfvo type="min"/>
        <cfvo type="percentile" val="50"/>
        <cfvo type="max"/>
        <color rgb="FF63BE7B"/>
        <color rgb="FFFFEB84"/>
        <color rgb="FFF8696B"/>
      </colorScale>
    </cfRule>
  </conditionalFormatting>
  <conditionalFormatting sqref="N10:P17">
    <cfRule type="cellIs" dxfId="12" priority="194" operator="equal">
      <formula>5</formula>
    </cfRule>
    <cfRule type="cellIs" dxfId="11" priority="195" operator="equal">
      <formula>4</formula>
    </cfRule>
    <cfRule type="cellIs" dxfId="10" priority="196" operator="equal">
      <formula>3</formula>
    </cfRule>
    <cfRule type="cellIs" dxfId="9" priority="197" operator="equal">
      <formula>2</formula>
    </cfRule>
    <cfRule type="cellIs" dxfId="8" priority="198" operator="equal">
      <formula>1</formula>
    </cfRule>
  </conditionalFormatting>
  <conditionalFormatting sqref="P10">
    <cfRule type="iconSet" priority="1584">
      <iconSet iconSet="3Symbols" reverse="1">
        <cfvo type="percent" val="0"/>
        <cfvo type="num" val="72"/>
        <cfvo type="num" val="135"/>
      </iconSet>
    </cfRule>
  </conditionalFormatting>
  <conditionalFormatting sqref="P10:P17 I10:J10">
    <cfRule type="cellIs" dxfId="7" priority="199" stopIfTrue="1" operator="between">
      <formula>4</formula>
      <formula>6</formula>
    </cfRule>
  </conditionalFormatting>
  <conditionalFormatting sqref="P11:P16">
    <cfRule type="iconSet" priority="1586">
      <iconSet iconSet="3Symbols" reverse="1">
        <cfvo type="percent" val="0"/>
        <cfvo type="num" val="72"/>
        <cfvo type="num" val="135"/>
      </iconSet>
    </cfRule>
  </conditionalFormatting>
  <conditionalFormatting sqref="Q10:Q17">
    <cfRule type="containsText" dxfId="6" priority="61" operator="containsText" text="KAPALI">
      <formula>NOT(ISERROR(SEARCH("KAPALI",Q10)))</formula>
    </cfRule>
    <cfRule type="containsText" dxfId="5" priority="62" operator="containsText" text="AÇIK">
      <formula>NOT(ISERROR(SEARCH("AÇIK",Q10)))</formula>
    </cfRule>
  </conditionalFormatting>
  <conditionalFormatting sqref="R10:R17">
    <cfRule type="containsText" dxfId="4" priority="375" operator="containsText" text="Önemli Risk">
      <formula>NOT(ISERROR(SEARCH("Önemli Risk",R10)))</formula>
    </cfRule>
    <cfRule type="containsText" dxfId="3" priority="376" operator="containsText" text="Önemsiz Risk">
      <formula>NOT(ISERROR(SEARCH("Önemsiz Risk",R10)))</formula>
    </cfRule>
    <cfRule type="containsText" dxfId="2" priority="377" operator="containsText" text="Orta Düzeydeki Risk">
      <formula>NOT(ISERROR(SEARCH("Orta Düzeydeki Risk",R10)))</formula>
    </cfRule>
    <cfRule type="containsText" dxfId="1" priority="378" operator="containsText" text="Kabul Edilemez Risk">
      <formula>NOT(ISERROR(SEARCH("Kabul Edilemez Risk",R10)))</formula>
    </cfRule>
    <cfRule type="containsText" dxfId="0" priority="379" operator="containsText" text="Kabul Edilebilir Risk">
      <formula>NOT(ISERROR(SEARCH("Kabul Edilebilir Risk",R10)))</formula>
    </cfRule>
  </conditionalFormatting>
  <pageMargins left="0.42" right="0.2" top="0.75" bottom="0.35" header="0.3" footer="0.17"/>
  <pageSetup paperSize="9" scale="40" fitToHeight="0" orientation="landscape" r:id="rId1"/>
  <headerFooter alignWithMargins="0"/>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6" sqref="A6"/>
    </sheetView>
  </sheetViews>
  <sheetFormatPr defaultColWidth="8.77734375" defaultRowHeight="14.4" x14ac:dyDescent="0.3"/>
  <cols>
    <col min="1" max="1" width="35.6640625" customWidth="1"/>
  </cols>
  <sheetData>
    <row r="1" spans="1:1" x14ac:dyDescent="0.3">
      <c r="A1" s="160" t="s">
        <v>4</v>
      </c>
    </row>
    <row r="2" spans="1:1" x14ac:dyDescent="0.3">
      <c r="A2" s="160"/>
    </row>
    <row r="3" spans="1:1" ht="26.55" customHeight="1" x14ac:dyDescent="0.3">
      <c r="A3" s="76" t="s">
        <v>76</v>
      </c>
    </row>
    <row r="4" spans="1:1" ht="26.55" customHeight="1" x14ac:dyDescent="0.3">
      <c r="A4" s="76" t="s">
        <v>78</v>
      </c>
    </row>
    <row r="5" spans="1:1" ht="26.55" customHeight="1" x14ac:dyDescent="0.3">
      <c r="A5" s="76" t="s">
        <v>79</v>
      </c>
    </row>
    <row r="6" spans="1:1" ht="26.55" customHeight="1" x14ac:dyDescent="0.3">
      <c r="A6" s="76" t="s">
        <v>80</v>
      </c>
    </row>
    <row r="7" spans="1:1" ht="26.55" customHeight="1" x14ac:dyDescent="0.3">
      <c r="A7" s="76"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6" sqref="B6"/>
    </sheetView>
  </sheetViews>
  <sheetFormatPr defaultColWidth="8.77734375" defaultRowHeight="14.4" x14ac:dyDescent="0.3"/>
  <cols>
    <col min="2" max="2" width="33.44140625" customWidth="1"/>
  </cols>
  <sheetData>
    <row r="2" spans="1:2" x14ac:dyDescent="0.3">
      <c r="A2" s="38" t="s">
        <v>68</v>
      </c>
      <c r="B2" s="38" t="s">
        <v>69</v>
      </c>
    </row>
    <row r="3" spans="1:2" x14ac:dyDescent="0.3">
      <c r="A3" s="75">
        <v>1</v>
      </c>
      <c r="B3" s="39" t="s">
        <v>70</v>
      </c>
    </row>
    <row r="4" spans="1:2" x14ac:dyDescent="0.3">
      <c r="A4" s="75">
        <v>2</v>
      </c>
      <c r="B4" s="39" t="s">
        <v>71</v>
      </c>
    </row>
    <row r="5" spans="1:2" x14ac:dyDescent="0.3">
      <c r="A5" s="75">
        <v>3</v>
      </c>
      <c r="B5" s="39" t="s">
        <v>72</v>
      </c>
    </row>
    <row r="6" spans="1:2" x14ac:dyDescent="0.3">
      <c r="A6" s="75">
        <v>4</v>
      </c>
      <c r="B6" s="39"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9" sqref="D9"/>
    </sheetView>
  </sheetViews>
  <sheetFormatPr defaultColWidth="8.77734375" defaultRowHeight="13.2" x14ac:dyDescent="0.25"/>
  <cols>
    <col min="1" max="2" width="8.77734375" style="14"/>
    <col min="3" max="3" width="16.77734375" style="14" bestFit="1" customWidth="1"/>
    <col min="4" max="4" width="47.6640625" style="14" bestFit="1" customWidth="1"/>
    <col min="5" max="16384" width="8.77734375" style="14"/>
  </cols>
  <sheetData>
    <row r="1" spans="2:4" ht="13.8" thickBot="1" x14ac:dyDescent="0.3"/>
    <row r="2" spans="2:4" x14ac:dyDescent="0.25">
      <c r="B2" s="161" t="s">
        <v>10</v>
      </c>
      <c r="C2" s="162"/>
      <c r="D2" s="163"/>
    </row>
    <row r="3" spans="2:4" ht="13.8" thickBot="1" x14ac:dyDescent="0.3">
      <c r="B3" s="164"/>
      <c r="C3" s="165"/>
      <c r="D3" s="166"/>
    </row>
    <row r="4" spans="2:4" ht="30" customHeight="1" x14ac:dyDescent="0.25">
      <c r="B4" s="167" t="s">
        <v>2</v>
      </c>
      <c r="C4" s="168"/>
      <c r="D4" s="41" t="s">
        <v>11</v>
      </c>
    </row>
    <row r="5" spans="2:4" ht="31.5" customHeight="1" x14ac:dyDescent="0.25">
      <c r="B5" s="47">
        <v>1</v>
      </c>
      <c r="C5" s="47" t="s">
        <v>30</v>
      </c>
      <c r="D5" s="51" t="s">
        <v>12</v>
      </c>
    </row>
    <row r="6" spans="2:4" ht="30" x14ac:dyDescent="0.25">
      <c r="B6" s="48">
        <v>2</v>
      </c>
      <c r="C6" s="48" t="s">
        <v>29</v>
      </c>
      <c r="D6" s="52" t="s">
        <v>13</v>
      </c>
    </row>
    <row r="7" spans="2:4" ht="28.2" customHeight="1" x14ac:dyDescent="0.25">
      <c r="B7" s="49">
        <v>3</v>
      </c>
      <c r="C7" s="49" t="s">
        <v>14</v>
      </c>
      <c r="D7" s="53" t="s">
        <v>15</v>
      </c>
    </row>
    <row r="8" spans="2:4" ht="31.8" customHeight="1" x14ac:dyDescent="0.25">
      <c r="B8" s="50">
        <v>4</v>
      </c>
      <c r="C8" s="50" t="s">
        <v>16</v>
      </c>
      <c r="D8" s="54" t="s">
        <v>17</v>
      </c>
    </row>
    <row r="9" spans="2:4" ht="30.6" thickBot="1" x14ac:dyDescent="0.3">
      <c r="B9" s="43">
        <v>5</v>
      </c>
      <c r="C9" s="43" t="s">
        <v>18</v>
      </c>
      <c r="D9" s="55"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7" sqref="C7"/>
    </sheetView>
  </sheetViews>
  <sheetFormatPr defaultColWidth="8.77734375" defaultRowHeight="13.2" x14ac:dyDescent="0.25"/>
  <cols>
    <col min="1" max="1" width="9.44140625" style="14" bestFit="1" customWidth="1"/>
    <col min="2" max="2" width="15.109375" style="14" customWidth="1"/>
    <col min="3" max="3" width="108.6640625" style="18" customWidth="1"/>
    <col min="4" max="4" width="10.6640625" style="14" customWidth="1"/>
    <col min="5" max="16384" width="8.77734375" style="14"/>
  </cols>
  <sheetData>
    <row r="1" spans="1:3" ht="32.25" customHeight="1" x14ac:dyDescent="0.25">
      <c r="A1" s="169" t="s">
        <v>40</v>
      </c>
      <c r="B1" s="170"/>
      <c r="C1" s="170"/>
    </row>
    <row r="2" spans="1:3" ht="16.5" customHeight="1" x14ac:dyDescent="0.25">
      <c r="A2" s="171" t="s">
        <v>25</v>
      </c>
      <c r="B2" s="173" t="s">
        <v>26</v>
      </c>
      <c r="C2" s="175" t="s">
        <v>27</v>
      </c>
    </row>
    <row r="3" spans="1:3" ht="18.75" customHeight="1" x14ac:dyDescent="0.25">
      <c r="A3" s="172"/>
      <c r="B3" s="174"/>
      <c r="C3" s="176"/>
    </row>
    <row r="4" spans="1:3" ht="52.8" x14ac:dyDescent="0.25">
      <c r="A4" s="44">
        <v>1</v>
      </c>
      <c r="B4" s="63" t="s">
        <v>30</v>
      </c>
      <c r="C4" s="64" t="s">
        <v>41</v>
      </c>
    </row>
    <row r="5" spans="1:3" ht="52.8" x14ac:dyDescent="0.25">
      <c r="A5" s="65">
        <v>2</v>
      </c>
      <c r="B5" s="66" t="s">
        <v>29</v>
      </c>
      <c r="C5" s="67" t="s">
        <v>42</v>
      </c>
    </row>
    <row r="6" spans="1:3" ht="52.8" x14ac:dyDescent="0.25">
      <c r="A6" s="60">
        <v>3</v>
      </c>
      <c r="B6" s="61" t="s">
        <v>14</v>
      </c>
      <c r="C6" s="62" t="s">
        <v>43</v>
      </c>
    </row>
    <row r="7" spans="1:3" ht="52.8" x14ac:dyDescent="0.25">
      <c r="A7" s="46">
        <v>4</v>
      </c>
      <c r="B7" s="58" t="s">
        <v>16</v>
      </c>
      <c r="C7" s="59" t="s">
        <v>44</v>
      </c>
    </row>
    <row r="8" spans="1:3" ht="66" x14ac:dyDescent="0.25">
      <c r="A8" s="45">
        <v>5</v>
      </c>
      <c r="B8" s="56" t="s">
        <v>28</v>
      </c>
      <c r="C8" s="57"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A2" zoomScaleNormal="100" zoomScaleSheetLayoutView="206" workbookViewId="0">
      <selection activeCell="I7" sqref="I7"/>
    </sheetView>
  </sheetViews>
  <sheetFormatPr defaultColWidth="8.77734375" defaultRowHeight="13.2" x14ac:dyDescent="0.25"/>
  <cols>
    <col min="1" max="1" width="10.109375" style="14" customWidth="1"/>
    <col min="2" max="2" width="93.6640625" style="14" customWidth="1"/>
    <col min="3" max="3" width="8.77734375" style="14"/>
    <col min="4" max="9" width="21.77734375" style="14" customWidth="1"/>
    <col min="10" max="10" width="8.77734375" style="14"/>
    <col min="11" max="11" width="58.33203125" style="14" bestFit="1" customWidth="1"/>
    <col min="12" max="16384" width="8.77734375" style="14"/>
  </cols>
  <sheetData>
    <row r="2" spans="1:9" ht="12.75" customHeight="1" x14ac:dyDescent="0.25">
      <c r="A2" s="180" t="s">
        <v>39</v>
      </c>
      <c r="B2" s="181"/>
      <c r="D2" s="177" t="s">
        <v>75</v>
      </c>
      <c r="E2" s="177"/>
      <c r="F2" s="177"/>
      <c r="G2" s="177"/>
    </row>
    <row r="3" spans="1:9" ht="12.75" customHeight="1" x14ac:dyDescent="0.25">
      <c r="A3" s="182"/>
      <c r="B3" s="183"/>
    </row>
    <row r="4" spans="1:9" ht="12.75" customHeight="1" x14ac:dyDescent="0.25">
      <c r="A4" s="184"/>
      <c r="B4" s="185"/>
    </row>
    <row r="5" spans="1:9" ht="19.5" customHeight="1" x14ac:dyDescent="0.25">
      <c r="A5" s="15" t="s">
        <v>20</v>
      </c>
      <c r="B5" s="16" t="s">
        <v>21</v>
      </c>
      <c r="D5" s="28" t="s">
        <v>2</v>
      </c>
      <c r="E5" s="70" t="s">
        <v>48</v>
      </c>
      <c r="F5" s="71" t="s">
        <v>49</v>
      </c>
      <c r="G5" s="72" t="s">
        <v>50</v>
      </c>
      <c r="H5" s="74" t="s">
        <v>51</v>
      </c>
      <c r="I5" s="73" t="s">
        <v>52</v>
      </c>
    </row>
    <row r="6" spans="1:9" ht="15" x14ac:dyDescent="0.25">
      <c r="A6" s="186" t="s">
        <v>22</v>
      </c>
      <c r="B6" s="26" t="s">
        <v>23</v>
      </c>
      <c r="D6" s="194" t="s">
        <v>53</v>
      </c>
      <c r="E6" s="35" t="s">
        <v>58</v>
      </c>
      <c r="F6" s="29" t="s">
        <v>55</v>
      </c>
      <c r="G6" s="31" t="s">
        <v>56</v>
      </c>
      <c r="H6" s="33" t="s">
        <v>57</v>
      </c>
      <c r="I6" s="33" t="s">
        <v>57</v>
      </c>
    </row>
    <row r="7" spans="1:9" ht="75" x14ac:dyDescent="0.25">
      <c r="A7" s="187"/>
      <c r="B7" s="27" t="s">
        <v>33</v>
      </c>
      <c r="D7" s="195"/>
      <c r="E7" s="36">
        <v>5</v>
      </c>
      <c r="F7" s="30">
        <v>10</v>
      </c>
      <c r="G7" s="32">
        <v>15</v>
      </c>
      <c r="H7" s="34">
        <v>20</v>
      </c>
      <c r="I7" s="34">
        <v>25</v>
      </c>
    </row>
    <row r="8" spans="1:9" ht="15" x14ac:dyDescent="0.25">
      <c r="A8" s="192" t="s">
        <v>46</v>
      </c>
      <c r="B8" s="25" t="s">
        <v>31</v>
      </c>
      <c r="D8" s="196" t="s">
        <v>51</v>
      </c>
      <c r="E8" s="35" t="s">
        <v>58</v>
      </c>
      <c r="F8" s="29" t="s">
        <v>55</v>
      </c>
      <c r="G8" s="31" t="s">
        <v>56</v>
      </c>
      <c r="H8" s="33" t="s">
        <v>57</v>
      </c>
      <c r="I8" s="33" t="s">
        <v>57</v>
      </c>
    </row>
    <row r="9" spans="1:9" ht="60" x14ac:dyDescent="0.25">
      <c r="A9" s="193"/>
      <c r="B9" s="25" t="s">
        <v>32</v>
      </c>
      <c r="D9" s="197"/>
      <c r="E9" s="36">
        <v>4</v>
      </c>
      <c r="F9" s="30">
        <v>8</v>
      </c>
      <c r="G9" s="32">
        <v>12</v>
      </c>
      <c r="H9" s="37">
        <v>16</v>
      </c>
      <c r="I9" s="34">
        <v>20</v>
      </c>
    </row>
    <row r="10" spans="1:9" ht="15" x14ac:dyDescent="0.25">
      <c r="A10" s="188" t="s">
        <v>47</v>
      </c>
      <c r="B10" s="23" t="s">
        <v>34</v>
      </c>
      <c r="D10" s="198" t="s">
        <v>50</v>
      </c>
      <c r="E10" s="69" t="s">
        <v>54</v>
      </c>
      <c r="F10" s="35" t="s">
        <v>58</v>
      </c>
      <c r="G10" s="29" t="s">
        <v>55</v>
      </c>
      <c r="H10" s="31" t="s">
        <v>56</v>
      </c>
      <c r="I10" s="31" t="s">
        <v>56</v>
      </c>
    </row>
    <row r="11" spans="1:9" ht="30" x14ac:dyDescent="0.25">
      <c r="A11" s="189"/>
      <c r="B11" s="24" t="s">
        <v>35</v>
      </c>
      <c r="D11" s="199"/>
      <c r="E11" s="68">
        <v>3</v>
      </c>
      <c r="F11" s="36">
        <v>6</v>
      </c>
      <c r="G11" s="30">
        <v>9</v>
      </c>
      <c r="H11" s="32">
        <v>12</v>
      </c>
      <c r="I11" s="32">
        <v>15</v>
      </c>
    </row>
    <row r="12" spans="1:9" ht="15" x14ac:dyDescent="0.25">
      <c r="A12" s="190" t="s">
        <v>59</v>
      </c>
      <c r="B12" s="21" t="s">
        <v>24</v>
      </c>
      <c r="D12" s="200" t="s">
        <v>49</v>
      </c>
      <c r="E12" s="69" t="s">
        <v>54</v>
      </c>
      <c r="F12" s="35" t="s">
        <v>58</v>
      </c>
      <c r="G12" s="35" t="s">
        <v>58</v>
      </c>
      <c r="H12" s="29" t="s">
        <v>55</v>
      </c>
      <c r="I12" s="29" t="s">
        <v>55</v>
      </c>
    </row>
    <row r="13" spans="1:9" ht="45" x14ac:dyDescent="0.25">
      <c r="A13" s="191"/>
      <c r="B13" s="22" t="s">
        <v>36</v>
      </c>
      <c r="D13" s="201"/>
      <c r="E13" s="68">
        <v>2</v>
      </c>
      <c r="F13" s="36">
        <v>4</v>
      </c>
      <c r="G13" s="36">
        <v>6</v>
      </c>
      <c r="H13" s="30">
        <v>8</v>
      </c>
      <c r="I13" s="30">
        <v>10</v>
      </c>
    </row>
    <row r="14" spans="1:9" ht="15" x14ac:dyDescent="0.25">
      <c r="A14" s="178" t="s">
        <v>60</v>
      </c>
      <c r="B14" s="19" t="s">
        <v>37</v>
      </c>
      <c r="D14" s="202" t="s">
        <v>48</v>
      </c>
      <c r="E14" s="69" t="s">
        <v>54</v>
      </c>
      <c r="F14" s="69" t="s">
        <v>54</v>
      </c>
      <c r="G14" s="69" t="s">
        <v>54</v>
      </c>
      <c r="H14" s="35" t="s">
        <v>58</v>
      </c>
      <c r="I14" s="35" t="s">
        <v>58</v>
      </c>
    </row>
    <row r="15" spans="1:9" ht="45" x14ac:dyDescent="0.25">
      <c r="A15" s="179"/>
      <c r="B15" s="20" t="s">
        <v>38</v>
      </c>
      <c r="D15" s="203"/>
      <c r="E15" s="68">
        <v>1</v>
      </c>
      <c r="F15" s="68">
        <v>2</v>
      </c>
      <c r="G15" s="68">
        <v>3</v>
      </c>
      <c r="H15" s="36">
        <v>4</v>
      </c>
      <c r="I15" s="36">
        <v>5</v>
      </c>
    </row>
    <row r="17" spans="3:3" ht="13.8" x14ac:dyDescent="0.25">
      <c r="C17" s="44">
        <v>1</v>
      </c>
    </row>
    <row r="18" spans="3:3" ht="13.8" x14ac:dyDescent="0.25">
      <c r="C18" s="17">
        <v>2</v>
      </c>
    </row>
    <row r="19" spans="3:3" ht="13.8" x14ac:dyDescent="0.25">
      <c r="C19" s="17">
        <v>3</v>
      </c>
    </row>
    <row r="20" spans="3:3" ht="13.8" x14ac:dyDescent="0.25">
      <c r="C20" s="46">
        <v>4</v>
      </c>
    </row>
    <row r="21" spans="3:3" ht="13.8" x14ac:dyDescent="0.25">
      <c r="C21" s="45">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2025-09-09T08:08:35Z</dcterms:modified>
</cp:coreProperties>
</file>